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<sst xmlns="http://schemas.openxmlformats.org/spreadsheetml/2006/main" count="37" uniqueCount="21">
  <si>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Gold (gms)</t>
  </si>
  <si>
    <t>Amount per Gram (Rs.)</t>
  </si>
  <si>
    <t>VAT (%)</t>
  </si>
  <si>
    <t>Total Addl. Charges (RS.)</t>
  </si>
  <si>
    <t>GOLD ITEM</t>
  </si>
  <si>
    <t>Gold Coin</t>
  </si>
  <si>
    <t>GOLD RATE CALCULATOR</t>
  </si>
  <si>
    <t xml:space="preserve">SILVER RATE CALCULATOR </t>
  </si>
  <si>
    <t>Silver Item</t>
  </si>
  <si>
    <t>SILVER ITEM</t>
  </si>
  <si>
    <t>SILVER (gms)</t>
  </si>
  <si>
    <t xml:space="preserve">GOLD RATE CALCULATOR </t>
  </si>
  <si>
    <t>Gold Chain</t>
  </si>
  <si>
    <t>Total Amount  (Rs.)</t>
  </si>
  <si>
    <t>GROSS AMOUNT (RS.)</t>
  </si>
  <si>
    <t>Wastage (%)</t>
  </si>
  <si>
    <t>Making Charges/gm (Rs.)</t>
  </si>
  <si>
    <r>
      <rPr>
        <b/>
        <sz val="12"/>
        <color indexed="58"/>
        <rFont val="Trebuchet MS"/>
        <family val="2"/>
      </rPr>
      <t xml:space="preserve">SILVER / GOLD </t>
    </r>
    <r>
      <rPr>
        <b/>
        <sz val="12"/>
        <color indexed="12"/>
        <rFont val="Trebuchet MS"/>
        <family val="2"/>
      </rPr>
      <t xml:space="preserve"> - </t>
    </r>
    <r>
      <rPr>
        <b/>
        <i/>
        <sz val="12"/>
        <color indexed="12"/>
        <rFont val="Trebuchet MS"/>
        <family val="2"/>
      </rPr>
      <t>PURCHASE AMOUNT CALCULATOR</t>
    </r>
  </si>
  <si>
    <r>
      <rPr>
        <i/>
        <sz val="10"/>
        <color indexed="36"/>
        <rFont val="Segoe UI"/>
        <family val="2"/>
      </rPr>
      <t>Designed by</t>
    </r>
    <r>
      <rPr>
        <i/>
        <sz val="10"/>
        <color indexed="8"/>
        <rFont val="Segoe UI"/>
        <family val="2"/>
      </rPr>
      <t xml:space="preserve"> </t>
    </r>
    <r>
      <rPr>
        <b/>
        <i/>
        <sz val="10"/>
        <color indexed="58"/>
        <rFont val="Segoe UI"/>
        <family val="2"/>
      </rPr>
      <t>A.YOGAGURU</t>
    </r>
  </si>
  <si>
    <t>NOTE :</t>
  </si>
  <si>
    <r>
      <t xml:space="preserve">Enter values in </t>
    </r>
    <r>
      <rPr>
        <b/>
        <i/>
        <sz val="10"/>
        <color indexed="12"/>
        <rFont val="Segoe UI"/>
        <family val="2"/>
      </rPr>
      <t>"</t>
    </r>
    <r>
      <rPr>
        <b/>
        <i/>
        <sz val="10"/>
        <color indexed="36"/>
        <rFont val="Segoe UI"/>
        <family val="2"/>
      </rPr>
      <t>YELLOW" COLOUR</t>
    </r>
    <r>
      <rPr>
        <i/>
        <sz val="10"/>
        <color indexed="8"/>
        <rFont val="Segoe UI"/>
        <family val="2"/>
      </rPr>
      <t xml:space="preserve"> Highlighted Cells only.</t>
    </r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</si>
</sst>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Calibri"/>
      <family val="2"/>
    </font>
    <font>
      <b/>
      <sz val="10"/>
      <color indexed="18"/>
      <name val="Calibri"/>
      <family val="2"/>
    </font>
    <font>
      <b/>
      <i/>
      <sz val="10"/>
      <color indexed="56"/>
      <name val="Calibri"/>
      <family val="2"/>
    </font>
    <font>
      <sz val="10"/>
      <color indexed="60"/>
      <name val="Calibri"/>
      <family val="2"/>
    </font>
    <font>
      <b/>
      <sz val="12"/>
      <color indexed="18"/>
      <name val="Calibri"/>
      <family val="2"/>
    </font>
    <font>
      <sz val="10"/>
      <color indexed="8"/>
      <name val="Calibri"/>
      <family val="2"/>
    </font>
    <font>
      <b/>
      <i/>
      <sz val="12"/>
      <color indexed="17"/>
      <name val="Calibri"/>
      <family val="2"/>
    </font>
    <font>
      <b/>
      <i/>
      <sz val="12"/>
      <color indexed="58"/>
      <name val="Calibri"/>
      <family val="2"/>
    </font>
    <font>
      <i/>
      <sz val="11"/>
      <color indexed="8"/>
      <name val="Segoe UI"/>
      <family val="2"/>
    </font>
    <font>
      <b/>
      <sz val="12"/>
      <color indexed="12"/>
      <name val="Trebuchet MS"/>
      <family val="2"/>
    </font>
    <font>
      <b/>
      <sz val="12"/>
      <color indexed="58"/>
      <name val="Trebuchet MS"/>
      <family val="2"/>
    </font>
    <font>
      <b/>
      <i/>
      <sz val="12"/>
      <color indexed="12"/>
      <name val="Trebuchet MS"/>
      <family val="2"/>
    </font>
    <font>
      <i/>
      <sz val="10"/>
      <color indexed="8"/>
      <name val="Segoe UI"/>
      <family val="2"/>
    </font>
    <font>
      <i/>
      <sz val="10"/>
      <color indexed="36"/>
      <name val="Segoe UI"/>
      <family val="2"/>
    </font>
    <font>
      <b/>
      <i/>
      <sz val="10"/>
      <color indexed="58"/>
      <name val="Segoe UI"/>
      <family val="2"/>
    </font>
    <font>
      <b/>
      <sz val="10"/>
      <color indexed="8"/>
      <name val="Calibri"/>
      <family val="2"/>
    </font>
    <font>
      <b/>
      <i/>
      <u val="single"/>
      <sz val="10"/>
      <color indexed="60"/>
      <name val="Segoe UI"/>
      <family val="2"/>
    </font>
    <font>
      <b/>
      <i/>
      <sz val="10"/>
      <color indexed="12"/>
      <name val="Segoe UI"/>
      <family val="2"/>
    </font>
    <font>
      <b/>
      <i/>
      <sz val="10"/>
      <color indexed="36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Calibri"/>
      <family val="2"/>
    </font>
    <font>
      <b/>
      <sz val="10"/>
      <color rgb="FF000099"/>
      <name val="Calibri"/>
      <family val="2"/>
    </font>
    <font>
      <b/>
      <i/>
      <sz val="10"/>
      <color rgb="FF002060"/>
      <name val="Calibri"/>
      <family val="2"/>
    </font>
    <font>
      <sz val="10"/>
      <color rgb="FFC00000"/>
      <name val="Calibri"/>
      <family val="2"/>
    </font>
    <font>
      <b/>
      <sz val="12"/>
      <color rgb="FF000099"/>
      <name val="Calibri"/>
      <family val="2"/>
    </font>
    <font>
      <sz val="10"/>
      <color theme="1"/>
      <name val="Calibri"/>
      <family val="2"/>
    </font>
    <font>
      <b/>
      <i/>
      <sz val="12"/>
      <color rgb="FF006600"/>
      <name val="Calibri"/>
      <family val="2"/>
    </font>
    <font>
      <b/>
      <i/>
      <sz val="12"/>
      <color rgb="FF003300"/>
      <name val="Calibri"/>
      <family val="2"/>
    </font>
    <font>
      <b/>
      <sz val="12"/>
      <color rgb="FF0000FF"/>
      <name val="Trebuchet MS"/>
      <family val="2"/>
    </font>
    <font>
      <i/>
      <sz val="11"/>
      <color theme="1"/>
      <name val="Segoe UI"/>
      <family val="2"/>
    </font>
    <font>
      <i/>
      <sz val="10"/>
      <color theme="1"/>
      <name val="Segoe UI"/>
      <family val="2"/>
    </font>
    <font>
      <b/>
      <sz val="10"/>
      <color theme="1"/>
      <name val="Calibri"/>
      <family val="2"/>
    </font>
    <font>
      <b/>
      <i/>
      <u val="single"/>
      <sz val="10"/>
      <color rgb="FFC00000"/>
      <name val="Segoe U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degree="90">
        <stop position="0">
          <color theme="0"/>
        </stop>
        <stop position="1">
          <color theme="6" tint="0.8000100255012512"/>
        </stop>
      </gradientFill>
    </fill>
    <fill>
      <gradientFill degree="90">
        <stop position="0">
          <color theme="7" tint="0.8000100255012512"/>
        </stop>
        <stop position="1">
          <color theme="0"/>
        </stop>
      </gradientFill>
    </fill>
    <fill>
      <gradientFill degree="90">
        <stop position="0">
          <color theme="7" tint="0.8000100255012512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gradientFill degree="90">
        <stop position="0">
          <color theme="0"/>
        </stop>
        <stop position="1">
          <color theme="7" tint="0.8000100255012512"/>
        </stop>
      </gradient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5" tint="0.5999600291252136"/>
      </left>
      <right style="thin">
        <color theme="5" tint="0.5999600291252136"/>
      </right>
      <top style="thin">
        <color theme="5" tint="0.5999600291252136"/>
      </top>
      <bottom style="thin">
        <color theme="5" tint="0.5999600291252136"/>
      </bottom>
    </border>
    <border>
      <left style="thin">
        <color theme="5" tint="0.5999600291252136"/>
      </left>
      <right>
        <color indexed="63"/>
      </right>
      <top>
        <color indexed="63"/>
      </top>
      <bottom>
        <color indexed="63"/>
      </bottom>
    </border>
    <border>
      <left style="thin">
        <color theme="7" tint="0.5999600291252136"/>
      </left>
      <right/>
      <top style="thin">
        <color theme="7" tint="0.5999600291252136"/>
      </top>
      <bottom style="thin">
        <color theme="7" tint="0.5999600291252136"/>
      </bottom>
    </border>
    <border>
      <left/>
      <right/>
      <top style="thin">
        <color theme="7" tint="0.5999600291252136"/>
      </top>
      <bottom style="thin">
        <color theme="7" tint="0.5999600291252136"/>
      </bottom>
    </border>
    <border>
      <left/>
      <right style="thin">
        <color theme="7" tint="0.5999600291252136"/>
      </right>
      <top style="thin">
        <color theme="7" tint="0.5999600291252136"/>
      </top>
      <bottom style="thin">
        <color theme="7" tint="0.5999600291252136"/>
      </bottom>
    </border>
    <border>
      <left style="thin">
        <color theme="7" tint="0.5999600291252136"/>
      </left>
      <right style="thin">
        <color theme="7" tint="0.5999600291252136"/>
      </right>
      <top style="thin">
        <color theme="7" tint="0.5999600291252136"/>
      </top>
      <bottom style="thin">
        <color theme="7" tint="0.59996002912521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 hidden="1"/>
    </xf>
    <xf numFmtId="4" fontId="53" fillId="7" borderId="10" xfId="0" applyNumberFormat="1" applyFont="1" applyFill="1" applyBorder="1" applyAlignment="1" applyProtection="1">
      <alignment horizontal="center" vertical="center" wrapText="1"/>
      <protection hidden="1"/>
    </xf>
    <xf numFmtId="4" fontId="53" fillId="4" borderId="10" xfId="0" applyNumberFormat="1" applyFont="1" applyFill="1" applyBorder="1" applyAlignment="1" applyProtection="1">
      <alignment horizontal="center" vertical="center" wrapText="1"/>
      <protection hidden="1"/>
    </xf>
    <xf numFmtId="180" fontId="53" fillId="7" borderId="10" xfId="0" applyNumberFormat="1" applyFont="1" applyFill="1" applyBorder="1" applyAlignment="1" applyProtection="1">
      <alignment horizontal="center" vertical="center" wrapText="1"/>
      <protection hidden="1"/>
    </xf>
    <xf numFmtId="4" fontId="53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vertical="center" wrapText="1"/>
      <protection hidden="1"/>
    </xf>
    <xf numFmtId="4" fontId="55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56" fillId="0" borderId="10" xfId="0" applyNumberFormat="1" applyFont="1" applyBorder="1" applyAlignment="1" applyProtection="1">
      <alignment horizontal="right" vertical="center" wrapText="1"/>
      <protection hidden="1"/>
    </xf>
    <xf numFmtId="4" fontId="57" fillId="33" borderId="10" xfId="0" applyNumberFormat="1" applyFont="1" applyFill="1" applyBorder="1" applyAlignment="1" applyProtection="1">
      <alignment vertical="center" wrapText="1"/>
      <protection hidden="1"/>
    </xf>
    <xf numFmtId="0" fontId="58" fillId="0" borderId="0" xfId="0" applyFont="1" applyAlignment="1" applyProtection="1">
      <alignment vertical="center" wrapText="1"/>
      <protection hidden="1"/>
    </xf>
    <xf numFmtId="4" fontId="0" fillId="0" borderId="0" xfId="0" applyNumberFormat="1" applyAlignment="1" applyProtection="1">
      <alignment horizontal="center" vertical="center" wrapText="1"/>
      <protection hidden="1"/>
    </xf>
    <xf numFmtId="180" fontId="0" fillId="0" borderId="0" xfId="0" applyNumberFormat="1" applyAlignment="1" applyProtection="1">
      <alignment horizontal="center" vertical="center" wrapText="1"/>
      <protection hidden="1"/>
    </xf>
    <xf numFmtId="4" fontId="0" fillId="17" borderId="0" xfId="0" applyNumberFormat="1" applyFill="1" applyAlignment="1" applyProtection="1">
      <alignment horizontal="center" vertical="center" wrapText="1"/>
      <protection hidden="1"/>
    </xf>
    <xf numFmtId="180" fontId="0" fillId="17" borderId="0" xfId="0" applyNumberFormat="1" applyFill="1" applyAlignment="1" applyProtection="1">
      <alignment horizontal="center" vertical="center" wrapText="1"/>
      <protection hidden="1"/>
    </xf>
    <xf numFmtId="4" fontId="53" fillId="7" borderId="11" xfId="0" applyNumberFormat="1" applyFont="1" applyFill="1" applyBorder="1" applyAlignment="1" applyProtection="1">
      <alignment horizontal="center" vertical="center" wrapText="1"/>
      <protection hidden="1"/>
    </xf>
    <xf numFmtId="4" fontId="53" fillId="4" borderId="11" xfId="0" applyNumberFormat="1" applyFont="1" applyFill="1" applyBorder="1" applyAlignment="1" applyProtection="1">
      <alignment horizontal="center" vertical="center" wrapText="1"/>
      <protection hidden="1"/>
    </xf>
    <xf numFmtId="180" fontId="53" fillId="7" borderId="11" xfId="0" applyNumberFormat="1" applyFont="1" applyFill="1" applyBorder="1" applyAlignment="1" applyProtection="1">
      <alignment horizontal="center" vertical="center" wrapText="1"/>
      <protection hidden="1"/>
    </xf>
    <xf numFmtId="4" fontId="53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12" xfId="0" applyFont="1" applyBorder="1" applyAlignment="1" applyProtection="1">
      <alignment vertical="center" wrapText="1"/>
      <protection hidden="1"/>
    </xf>
    <xf numFmtId="10" fontId="54" fillId="0" borderId="0" xfId="0" applyNumberFormat="1" applyFont="1" applyAlignment="1" applyProtection="1">
      <alignment vertical="center" wrapText="1"/>
      <protection hidden="1"/>
    </xf>
    <xf numFmtId="4" fontId="55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57" fillId="33" borderId="11" xfId="0" applyNumberFormat="1" applyFont="1" applyFill="1" applyBorder="1" applyAlignment="1" applyProtection="1">
      <alignment vertical="center" wrapText="1"/>
      <protection hidden="1"/>
    </xf>
    <xf numFmtId="4" fontId="58" fillId="0" borderId="0" xfId="0" applyNumberFormat="1" applyFont="1" applyAlignment="1" applyProtection="1">
      <alignment vertical="center" wrapText="1"/>
      <protection hidden="1"/>
    </xf>
    <xf numFmtId="2" fontId="58" fillId="0" borderId="0" xfId="0" applyNumberFormat="1" applyFont="1" applyAlignment="1" applyProtection="1">
      <alignment vertical="center" wrapText="1"/>
      <protection hidden="1"/>
    </xf>
    <xf numFmtId="4" fontId="0" fillId="0" borderId="0" xfId="0" applyNumberFormat="1" applyAlignment="1" applyProtection="1">
      <alignment horizontal="center" wrapText="1"/>
      <protection hidden="1"/>
    </xf>
    <xf numFmtId="180" fontId="0" fillId="0" borderId="0" xfId="0" applyNumberFormat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4" fontId="53" fillId="33" borderId="10" xfId="0" applyNumberFormat="1" applyFont="1" applyFill="1" applyBorder="1" applyAlignment="1" applyProtection="1">
      <alignment horizontal="center" vertical="center" wrapText="1"/>
      <protection hidden="1"/>
    </xf>
    <xf numFmtId="178" fontId="58" fillId="32" borderId="10" xfId="0" applyNumberFormat="1" applyFont="1" applyFill="1" applyBorder="1" applyAlignment="1" applyProtection="1">
      <alignment horizontal="center" vertical="center" wrapText="1"/>
      <protection hidden="1"/>
    </xf>
    <xf numFmtId="4" fontId="58" fillId="32" borderId="10" xfId="0" applyNumberFormat="1" applyFont="1" applyFill="1" applyBorder="1" applyAlignment="1" applyProtection="1">
      <alignment horizontal="center" vertical="center" wrapText="1"/>
      <protection hidden="1"/>
    </xf>
    <xf numFmtId="180" fontId="58" fillId="32" borderId="10" xfId="0" applyNumberFormat="1" applyFont="1" applyFill="1" applyBorder="1" applyAlignment="1" applyProtection="1">
      <alignment horizontal="center" vertical="center" wrapText="1"/>
      <protection hidden="1"/>
    </xf>
    <xf numFmtId="178" fontId="58" fillId="32" borderId="11" xfId="0" applyNumberFormat="1" applyFont="1" applyFill="1" applyBorder="1" applyAlignment="1" applyProtection="1">
      <alignment horizontal="center" vertical="center" wrapText="1"/>
      <protection hidden="1"/>
    </xf>
    <xf numFmtId="4" fontId="58" fillId="32" borderId="11" xfId="0" applyNumberFormat="1" applyFont="1" applyFill="1" applyBorder="1" applyAlignment="1" applyProtection="1">
      <alignment horizontal="center" vertical="center" wrapText="1"/>
      <protection hidden="1"/>
    </xf>
    <xf numFmtId="180" fontId="58" fillId="32" borderId="11" xfId="0" applyNumberFormat="1" applyFont="1" applyFill="1" applyBorder="1" applyAlignment="1" applyProtection="1">
      <alignment horizontal="center" vertical="center" wrapText="1"/>
      <protection hidden="1"/>
    </xf>
    <xf numFmtId="3" fontId="58" fillId="32" borderId="11" xfId="0" applyNumberFormat="1" applyFont="1" applyFill="1" applyBorder="1" applyAlignment="1" applyProtection="1">
      <alignment horizontal="center" vertical="center" wrapText="1"/>
      <protection hidden="1"/>
    </xf>
    <xf numFmtId="3" fontId="58" fillId="32" borderId="10" xfId="0" applyNumberFormat="1" applyFont="1" applyFill="1" applyBorder="1" applyAlignment="1" applyProtection="1">
      <alignment horizontal="center" vertical="center" wrapText="1"/>
      <protection hidden="1"/>
    </xf>
    <xf numFmtId="4" fontId="59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60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61" fillId="36" borderId="13" xfId="0" applyFont="1" applyFill="1" applyBorder="1" applyAlignment="1" applyProtection="1">
      <alignment horizontal="center" vertical="center"/>
      <protection hidden="1"/>
    </xf>
    <xf numFmtId="0" fontId="61" fillId="37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4" fontId="62" fillId="0" borderId="0" xfId="0" applyNumberFormat="1" applyFont="1" applyFill="1" applyAlignment="1" applyProtection="1">
      <alignment wrapText="1"/>
      <protection hidden="1"/>
    </xf>
    <xf numFmtId="4" fontId="63" fillId="38" borderId="13" xfId="0" applyNumberFormat="1" applyFont="1" applyFill="1" applyBorder="1" applyAlignment="1" applyProtection="1">
      <alignment horizontal="center" vertical="center" wrapText="1"/>
      <protection hidden="1"/>
    </xf>
    <xf numFmtId="4" fontId="63" fillId="39" borderId="14" xfId="0" applyNumberFormat="1" applyFont="1" applyFill="1" applyBorder="1" applyAlignment="1" applyProtection="1">
      <alignment horizontal="center" vertical="center" wrapText="1"/>
      <protection hidden="1"/>
    </xf>
    <xf numFmtId="4" fontId="63" fillId="40" borderId="15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Fill="1" applyAlignment="1" applyProtection="1">
      <alignment vertical="center"/>
      <protection hidden="1"/>
    </xf>
    <xf numFmtId="0" fontId="65" fillId="41" borderId="16" xfId="0" applyFont="1" applyFill="1" applyBorder="1" applyAlignment="1" applyProtection="1">
      <alignment horizontal="center" vertical="center"/>
      <protection hidden="1"/>
    </xf>
    <xf numFmtId="0" fontId="63" fillId="42" borderId="13" xfId="0" applyFont="1" applyFill="1" applyBorder="1" applyAlignment="1" applyProtection="1">
      <alignment horizontal="left" vertical="center"/>
      <protection hidden="1"/>
    </xf>
    <xf numFmtId="0" fontId="63" fillId="42" borderId="14" xfId="0" applyFont="1" applyFill="1" applyBorder="1" applyAlignment="1" applyProtection="1">
      <alignment horizontal="left" vertical="center"/>
      <protection hidden="1"/>
    </xf>
    <xf numFmtId="0" fontId="63" fillId="42" borderId="15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workbookViewId="0" topLeftCell="A10">
      <selection activeCell="A1" sqref="A1:I1"/>
    </sheetView>
  </sheetViews>
  <sheetFormatPr defaultColWidth="9.140625" defaultRowHeight="15"/>
  <cols>
    <col min="1" max="1" width="23.140625" style="25" customWidth="1"/>
    <col min="2" max="2" width="10.8515625" style="25" bestFit="1" customWidth="1"/>
    <col min="3" max="3" width="10.57421875" style="25" bestFit="1" customWidth="1"/>
    <col min="4" max="4" width="11.7109375" style="25" bestFit="1" customWidth="1"/>
    <col min="5" max="5" width="10.57421875" style="26" bestFit="1" customWidth="1"/>
    <col min="6" max="6" width="10.421875" style="26" bestFit="1" customWidth="1"/>
    <col min="7" max="7" width="9.421875" style="26" customWidth="1"/>
    <col min="8" max="8" width="11.00390625" style="25" bestFit="1" customWidth="1"/>
    <col min="9" max="9" width="12.7109375" style="27" customWidth="1"/>
    <col min="10" max="16384" width="9.140625" style="27" customWidth="1"/>
  </cols>
  <sheetData>
    <row r="1" spans="1:11" s="41" customFormat="1" ht="27" customHeight="1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27"/>
      <c r="K1" s="27"/>
    </row>
    <row r="3" spans="1:7" s="41" customFormat="1" ht="21.75" customHeight="1">
      <c r="A3" s="48" t="s">
        <v>19</v>
      </c>
      <c r="B3" s="49" t="s">
        <v>20</v>
      </c>
      <c r="C3" s="50"/>
      <c r="D3" s="50"/>
      <c r="E3" s="50"/>
      <c r="F3" s="50"/>
      <c r="G3" s="51"/>
    </row>
    <row r="5" spans="1:9" s="1" customFormat="1" ht="30" customHeight="1">
      <c r="A5" s="37" t="s">
        <v>7</v>
      </c>
      <c r="B5" s="37"/>
      <c r="C5" s="37"/>
      <c r="D5" s="37"/>
      <c r="E5" s="37"/>
      <c r="F5" s="37"/>
      <c r="G5" s="37"/>
      <c r="H5" s="37"/>
      <c r="I5" s="37"/>
    </row>
    <row r="6" spans="1:9" s="6" customFormat="1" ht="38.25">
      <c r="A6" s="2" t="s">
        <v>9</v>
      </c>
      <c r="B6" s="2" t="s">
        <v>10</v>
      </c>
      <c r="C6" s="2" t="s">
        <v>1</v>
      </c>
      <c r="D6" s="3" t="s">
        <v>13</v>
      </c>
      <c r="E6" s="4" t="s">
        <v>15</v>
      </c>
      <c r="F6" s="4" t="s">
        <v>16</v>
      </c>
      <c r="G6" s="4" t="s">
        <v>2</v>
      </c>
      <c r="H6" s="5" t="s">
        <v>3</v>
      </c>
      <c r="I6" s="3" t="s">
        <v>14</v>
      </c>
    </row>
    <row r="7" spans="1:9" s="10" customFormat="1" ht="30" customHeight="1">
      <c r="A7" s="36" t="s">
        <v>8</v>
      </c>
      <c r="B7" s="29">
        <v>50</v>
      </c>
      <c r="C7" s="30">
        <v>48</v>
      </c>
      <c r="D7" s="7">
        <f>B7*C7</f>
        <v>2400</v>
      </c>
      <c r="E7" s="31">
        <v>1</v>
      </c>
      <c r="F7" s="31">
        <v>1</v>
      </c>
      <c r="G7" s="31">
        <v>0</v>
      </c>
      <c r="H7" s="8">
        <f>ROUND((D7*((E7+G7)/100))+(B7*F7),0)</f>
        <v>74</v>
      </c>
      <c r="I7" s="9">
        <f>H7+(B7*C7)</f>
        <v>2474</v>
      </c>
    </row>
    <row r="8" spans="1:8" s="1" customFormat="1" ht="15">
      <c r="A8" s="11"/>
      <c r="B8" s="11"/>
      <c r="C8" s="11"/>
      <c r="D8" s="11"/>
      <c r="E8" s="12"/>
      <c r="F8" s="12"/>
      <c r="G8" s="12"/>
      <c r="H8" s="11"/>
    </row>
    <row r="9" spans="1:8" s="1" customFormat="1" ht="15">
      <c r="A9" s="11"/>
      <c r="B9" s="13"/>
      <c r="C9" s="13"/>
      <c r="D9" s="13"/>
      <c r="E9" s="14"/>
      <c r="F9" s="14"/>
      <c r="G9" s="14"/>
      <c r="H9" s="11"/>
    </row>
    <row r="11" spans="1:9" s="1" customFormat="1" ht="30" customHeight="1">
      <c r="A11" s="38" t="s">
        <v>6</v>
      </c>
      <c r="B11" s="38"/>
      <c r="C11" s="38"/>
      <c r="D11" s="38"/>
      <c r="E11" s="38"/>
      <c r="F11" s="38"/>
      <c r="G11" s="38"/>
      <c r="H11" s="38"/>
      <c r="I11" s="38"/>
    </row>
    <row r="12" spans="1:11" s="6" customFormat="1" ht="38.25">
      <c r="A12" s="15" t="s">
        <v>4</v>
      </c>
      <c r="B12" s="15" t="s">
        <v>0</v>
      </c>
      <c r="C12" s="15" t="s">
        <v>1</v>
      </c>
      <c r="D12" s="16" t="s">
        <v>13</v>
      </c>
      <c r="E12" s="4" t="s">
        <v>15</v>
      </c>
      <c r="F12" s="4" t="s">
        <v>16</v>
      </c>
      <c r="G12" s="17" t="s">
        <v>2</v>
      </c>
      <c r="H12" s="18" t="s">
        <v>3</v>
      </c>
      <c r="I12" s="28" t="s">
        <v>14</v>
      </c>
      <c r="J12" s="19"/>
      <c r="K12" s="20"/>
    </row>
    <row r="13" spans="1:12" s="10" customFormat="1" ht="30" customHeight="1">
      <c r="A13" s="35" t="s">
        <v>12</v>
      </c>
      <c r="B13" s="32">
        <v>24.28</v>
      </c>
      <c r="C13" s="33">
        <v>2792</v>
      </c>
      <c r="D13" s="21">
        <f>B13*C13</f>
        <v>67789.76000000001</v>
      </c>
      <c r="E13" s="34">
        <v>8</v>
      </c>
      <c r="F13" s="34">
        <v>25</v>
      </c>
      <c r="G13" s="34">
        <v>0</v>
      </c>
      <c r="H13" s="8">
        <f>ROUND((D13*((E13+G13)/100))+(B13*F13),0)</f>
        <v>6030</v>
      </c>
      <c r="I13" s="22">
        <f>H13+(B13*C13)</f>
        <v>73819.76000000001</v>
      </c>
      <c r="J13" s="19"/>
      <c r="K13" s="20"/>
      <c r="L13" s="6"/>
    </row>
    <row r="15" spans="1:10" s="1" customFormat="1" ht="15">
      <c r="A15" s="11"/>
      <c r="B15" s="13"/>
      <c r="C15" s="13"/>
      <c r="D15" s="13"/>
      <c r="E15" s="14"/>
      <c r="F15" s="14"/>
      <c r="G15" s="14"/>
      <c r="H15" s="11"/>
      <c r="J15" s="23">
        <f>I19-I13</f>
        <v>-2412.7600000000093</v>
      </c>
    </row>
    <row r="17" spans="1:11" s="1" customFormat="1" ht="30" customHeight="1">
      <c r="A17" s="38" t="s">
        <v>11</v>
      </c>
      <c r="B17" s="38"/>
      <c r="C17" s="38"/>
      <c r="D17" s="38"/>
      <c r="E17" s="38"/>
      <c r="F17" s="38"/>
      <c r="G17" s="38"/>
      <c r="H17" s="38"/>
      <c r="I17" s="38"/>
      <c r="K17" s="24"/>
    </row>
    <row r="18" spans="1:9" s="6" customFormat="1" ht="38.25">
      <c r="A18" s="15" t="s">
        <v>4</v>
      </c>
      <c r="B18" s="15" t="s">
        <v>0</v>
      </c>
      <c r="C18" s="15" t="s">
        <v>1</v>
      </c>
      <c r="D18" s="3" t="s">
        <v>13</v>
      </c>
      <c r="E18" s="4" t="s">
        <v>15</v>
      </c>
      <c r="F18" s="4" t="s">
        <v>16</v>
      </c>
      <c r="G18" s="17" t="s">
        <v>2</v>
      </c>
      <c r="H18" s="5" t="s">
        <v>3</v>
      </c>
      <c r="I18" s="28" t="s">
        <v>14</v>
      </c>
    </row>
    <row r="19" spans="1:9" s="10" customFormat="1" ht="30" customHeight="1">
      <c r="A19" s="35" t="s">
        <v>5</v>
      </c>
      <c r="B19" s="32">
        <v>24.28</v>
      </c>
      <c r="C19" s="33">
        <v>2700</v>
      </c>
      <c r="D19" s="7">
        <f>B19*C19</f>
        <v>65556</v>
      </c>
      <c r="E19" s="34">
        <v>8</v>
      </c>
      <c r="F19" s="34">
        <v>25</v>
      </c>
      <c r="G19" s="34">
        <v>0</v>
      </c>
      <c r="H19" s="8">
        <f>ROUND((D19*((E19+G19)/100))+(B19*F19),0)</f>
        <v>5851</v>
      </c>
      <c r="I19" s="22">
        <f>H19+(B19*C19)</f>
        <v>71407</v>
      </c>
    </row>
    <row r="21" spans="1:8" s="1" customFormat="1" ht="15">
      <c r="A21" s="11"/>
      <c r="B21" s="13"/>
      <c r="C21" s="13"/>
      <c r="D21" s="13"/>
      <c r="E21" s="14"/>
      <c r="F21" s="14"/>
      <c r="G21" s="14"/>
      <c r="H21" s="11"/>
    </row>
    <row r="25" spans="2:12" s="42" customFormat="1" ht="21.75" customHeight="1">
      <c r="B25" s="43"/>
      <c r="C25" s="44" t="s">
        <v>18</v>
      </c>
      <c r="D25" s="45"/>
      <c r="E25" s="45"/>
      <c r="F25" s="45"/>
      <c r="G25" s="46"/>
      <c r="I25" s="43"/>
      <c r="J25" s="47"/>
      <c r="K25" s="47"/>
      <c r="L25" s="47"/>
    </row>
  </sheetData>
  <sheetProtection password="C479" sheet="1"/>
  <protectedRanges>
    <protectedRange sqref="A7:C7 E7:G7 A13:C13 E13:G13 A19:C19 E19:G19" name="Range1"/>
  </protectedRanges>
  <mergeCells count="6">
    <mergeCell ref="C25:G25"/>
    <mergeCell ref="B3:G3"/>
    <mergeCell ref="A5:I5"/>
    <mergeCell ref="A11:I11"/>
    <mergeCell ref="A17:I17"/>
    <mergeCell ref="A1:I1"/>
  </mergeCells>
  <printOptions horizontalCentered="1"/>
  <pageMargins left="0.3937007874015748" right="0.3937007874015748" top="0.7480314960629921" bottom="0.7480314960629921" header="0.196850393700787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DVC</dc:creator>
  <cp:keywords/>
  <dc:description/>
  <cp:lastModifiedBy>DVC-TRY</cp:lastModifiedBy>
  <cp:lastPrinted>2014-03-24T18:09:00Z</cp:lastPrinted>
  <dcterms:created xsi:type="dcterms:W3CDTF">2010-11-19T08:08:18Z</dcterms:created>
  <dcterms:modified xsi:type="dcterms:W3CDTF">2014-05-29T10:49:56Z</dcterms:modified>
  <cp:category/>
  <cp:version/>
  <cp:contentType/>
  <cp:contentStatus/>
</cp:coreProperties>
</file>